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4880"/>
  </bookViews>
  <sheets>
    <sheet name="Ú - Výkaz II.E-1-2-V" sheetId="1" r:id="rId1"/>
    <sheet name="Výkaz II.E-1-2-V" sheetId="2" r:id="rId2"/>
  </sheets>
  <definedNames>
    <definedName name="_xlnm.Print_Area" localSheetId="1">'Výkaz II.E-1-2-V'!$A$1:$G$50</definedName>
    <definedName name="Rozpočet1" localSheetId="1">'Výkaz II.E-1-2-V'!#REF!</definedName>
    <definedName name="Rozpočet1_1" localSheetId="1">'Výkaz II.E-1-2-V'!#REF!</definedName>
    <definedName name="Rozpočet1_10" localSheetId="1">'Výkaz II.E-1-2-V'!#REF!</definedName>
    <definedName name="Rozpočet1_11" localSheetId="1">'Výkaz II.E-1-2-V'!#REF!</definedName>
    <definedName name="Rozpočet1_12" localSheetId="1">'Výkaz II.E-1-2-V'!#REF!</definedName>
    <definedName name="Rozpočet1_13" localSheetId="1">'Výkaz II.E-1-2-V'!#REF!</definedName>
    <definedName name="Rozpočet1_14" localSheetId="1">'Výkaz II.E-1-2-V'!#REF!</definedName>
    <definedName name="Rozpočet1_15" localSheetId="1">'Výkaz II.E-1-2-V'!#REF!</definedName>
    <definedName name="Rozpočet1_16" localSheetId="1">'Výkaz II.E-1-2-V'!#REF!</definedName>
    <definedName name="Rozpočet1_17" localSheetId="1">'Výkaz II.E-1-2-V'!#REF!</definedName>
    <definedName name="Rozpočet1_18" localSheetId="1">'Výkaz II.E-1-2-V'!#REF!</definedName>
    <definedName name="Rozpočet1_19" localSheetId="1">'Výkaz II.E-1-2-V'!#REF!</definedName>
    <definedName name="Rozpočet1_2" localSheetId="1">'Výkaz II.E-1-2-V'!#REF!</definedName>
    <definedName name="Rozpočet1_20" localSheetId="1">'Výkaz II.E-1-2-V'!#REF!</definedName>
    <definedName name="Rozpočet1_21" localSheetId="1">'Výkaz II.E-1-2-V'!#REF!</definedName>
    <definedName name="Rozpočet1_22" localSheetId="1">'Výkaz II.E-1-2-V'!#REF!</definedName>
    <definedName name="Rozpočet1_23" localSheetId="1">'Výkaz II.E-1-2-V'!#REF!</definedName>
    <definedName name="Rozpočet1_24" localSheetId="1">'Výkaz II.E-1-2-V'!#REF!</definedName>
    <definedName name="Rozpočet1_25" localSheetId="1">'Výkaz II.E-1-2-V'!#REF!</definedName>
    <definedName name="Rozpočet1_26" localSheetId="1">'Výkaz II.E-1-2-V'!#REF!</definedName>
    <definedName name="Rozpočet1_27" localSheetId="1">'Výkaz II.E-1-2-V'!#REF!</definedName>
    <definedName name="Rozpočet1_28" localSheetId="1">'Výkaz II.E-1-2-V'!#REF!</definedName>
    <definedName name="Rozpočet1_29" localSheetId="1">'Výkaz II.E-1-2-V'!#REF!</definedName>
    <definedName name="Rozpočet1_3" localSheetId="1">'Výkaz II.E-1-2-V'!#REF!</definedName>
    <definedName name="Rozpočet1_30" localSheetId="1">'Výkaz II.E-1-2-V'!#REF!</definedName>
    <definedName name="Rozpočet1_31" localSheetId="1">'Výkaz II.E-1-2-V'!#REF!</definedName>
    <definedName name="Rozpočet1_32" localSheetId="1">'Výkaz II.E-1-2-V'!#REF!</definedName>
    <definedName name="Rozpočet1_33" localSheetId="1">'Výkaz II.E-1-2-V'!#REF!</definedName>
    <definedName name="Rozpočet1_34" localSheetId="1">'Výkaz II.E-1-2-V'!#REF!</definedName>
    <definedName name="Rozpočet1_35" localSheetId="1">'Výkaz II.E-1-2-V'!#REF!</definedName>
    <definedName name="Rozpočet1_36" localSheetId="1">'Výkaz II.E-1-2-V'!#REF!</definedName>
    <definedName name="Rozpočet1_37" localSheetId="1">'Výkaz II.E-1-2-V'!#REF!</definedName>
    <definedName name="Rozpočet1_38" localSheetId="1">'Výkaz II.E-1-2-V'!#REF!</definedName>
    <definedName name="Rozpočet1_39" localSheetId="1">'Výkaz II.E-1-2-V'!#REF!</definedName>
    <definedName name="Rozpočet1_4" localSheetId="1">'Výkaz II.E-1-2-V'!#REF!</definedName>
    <definedName name="Rozpočet1_40" localSheetId="1">'Výkaz II.E-1-2-V'!#REF!</definedName>
    <definedName name="Rozpočet1_41" localSheetId="1">'Výkaz II.E-1-2-V'!$A$2:$E$2</definedName>
    <definedName name="Rozpočet1_42" localSheetId="1">'Výkaz II.E-1-2-V'!#REF!</definedName>
    <definedName name="Rozpočet1_43" localSheetId="1">'Výkaz II.E-1-2-V'!#REF!</definedName>
    <definedName name="Rozpočet1_44" localSheetId="1">'Výkaz II.E-1-2-V'!#REF!</definedName>
    <definedName name="Rozpočet1_47" localSheetId="1">'Výkaz II.E-1-2-V'!#REF!</definedName>
    <definedName name="Rozpočet1_48" localSheetId="1">'Výkaz II.E-1-2-V'!#REF!</definedName>
    <definedName name="Rozpočet1_49" localSheetId="1">'Výkaz II.E-1-2-V'!#REF!</definedName>
    <definedName name="Rozpočet1_5" localSheetId="1">'Výkaz II.E-1-2-V'!#REF!</definedName>
    <definedName name="Rozpočet1_50" localSheetId="1">'Výkaz II.E-1-2-V'!#REF!</definedName>
    <definedName name="Rozpočet1_51" localSheetId="1">'Výkaz II.E-1-2-V'!#REF!</definedName>
    <definedName name="Rozpočet1_52" localSheetId="1">'Výkaz II.E-1-2-V'!#REF!</definedName>
    <definedName name="Rozpočet1_53" localSheetId="1">'Výkaz II.E-1-2-V'!#REF!</definedName>
    <definedName name="Rozpočet1_54" localSheetId="1">'Výkaz II.E-1-2-V'!#REF!</definedName>
    <definedName name="Rozpočet1_55" localSheetId="1">'Výkaz II.E-1-2-V'!#REF!</definedName>
    <definedName name="Rozpočet1_56" localSheetId="1">'Výkaz II.E-1-2-V'!#REF!</definedName>
    <definedName name="Rozpočet1_57" localSheetId="1">'Výkaz II.E-1-2-V'!#REF!</definedName>
    <definedName name="Rozpočet1_58" localSheetId="1">'Výkaz II.E-1-2-V'!#REF!</definedName>
    <definedName name="Rozpočet1_59" localSheetId="1">'Výkaz II.E-1-2-V'!#REF!</definedName>
    <definedName name="Rozpočet1_6" localSheetId="1">'Výkaz II.E-1-2-V'!#REF!</definedName>
    <definedName name="Rozpočet1_60" localSheetId="1">'Výkaz II.E-1-2-V'!$A$33:$E$33</definedName>
    <definedName name="Rozpočet1_61" localSheetId="1">'Výkaz II.E-1-2-V'!#REF!</definedName>
    <definedName name="Rozpočet1_7" localSheetId="1">'Výkaz II.E-1-2-V'!#REF!</definedName>
    <definedName name="Rozpočet1_8" localSheetId="1">'Výkaz II.E-1-2-V'!#REF!</definedName>
    <definedName name="Rozpočet1_9" localSheetId="1">'Výkaz II.E-1-2-V'!#REF!</definedName>
  </definedNames>
  <calcPr calcId="125725"/>
</workbook>
</file>

<file path=xl/calcChain.xml><?xml version="1.0" encoding="utf-8"?>
<calcChain xmlns="http://schemas.openxmlformats.org/spreadsheetml/2006/main">
  <c r="D45" i="2"/>
  <c r="F45" s="1"/>
  <c r="A34"/>
  <c r="G26"/>
  <c r="F34" s="1"/>
  <c r="F39" s="1"/>
  <c r="E24"/>
  <c r="E25" s="1"/>
  <c r="E26" s="1"/>
  <c r="D34" s="1"/>
  <c r="D46" l="1"/>
  <c r="D39"/>
  <c r="D42" s="1"/>
  <c r="A45"/>
  <c r="F46" l="1"/>
  <c r="A46" s="1"/>
  <c r="D49" s="1"/>
</calcChain>
</file>

<file path=xl/connections.xml><?xml version="1.0" encoding="utf-8"?>
<connections xmlns="http://schemas.openxmlformats.org/spreadsheetml/2006/main">
  <connection id="1" name="Rozpočet1312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4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<sst xmlns="http://schemas.openxmlformats.org/spreadsheetml/2006/main" count="79" uniqueCount="55">
  <si>
    <t>Výkaz výměr</t>
  </si>
  <si>
    <t>Elektroinstalace - Hromosvody</t>
  </si>
  <si>
    <t>Etapa II. - Část 1. - Východ</t>
  </si>
  <si>
    <t>Akce:</t>
  </si>
  <si>
    <t>Oprava zbývající části střechy č.p.407</t>
  </si>
  <si>
    <t>Investor:</t>
  </si>
  <si>
    <t>Město Dvůr Králové n/L</t>
  </si>
  <si>
    <t>AKTUALIZACE K: 20.3.2014</t>
  </si>
  <si>
    <t>Vypracoval : Roman Hladík</t>
  </si>
  <si>
    <t>Hromosvody - Uzemnění</t>
  </si>
  <si>
    <t>materiál</t>
  </si>
  <si>
    <t>montáž</t>
  </si>
  <si>
    <t>Název položky</t>
  </si>
  <si>
    <t>jm</t>
  </si>
  <si>
    <t>množství</t>
  </si>
  <si>
    <t>kč/jm</t>
  </si>
  <si>
    <t>celkem</t>
  </si>
  <si>
    <t>Zemnící drát FeZn d8</t>
  </si>
  <si>
    <t>m</t>
  </si>
  <si>
    <t>Zemnící drát FeZn d10</t>
  </si>
  <si>
    <t>Svorka SS spojovací</t>
  </si>
  <si>
    <t>ks</t>
  </si>
  <si>
    <t>Svorka SZ zkušební</t>
  </si>
  <si>
    <t>Svorka SK křížová</t>
  </si>
  <si>
    <t>Svorka SO okapová</t>
  </si>
  <si>
    <t>Svorka pro okapová potrubí ST</t>
  </si>
  <si>
    <t>Podpěra vedení (tašky) a svodu</t>
  </si>
  <si>
    <t>Ochranný úhelník</t>
  </si>
  <si>
    <t>Držák OU</t>
  </si>
  <si>
    <t>Zemnící pásek FeZn 30x4</t>
  </si>
  <si>
    <t>Zemnící tyč</t>
  </si>
  <si>
    <t>Svorka k zemnící tyči SJ02</t>
  </si>
  <si>
    <t>Svorka páska-drát SR03</t>
  </si>
  <si>
    <t>Svorka páska-páska SR02</t>
  </si>
  <si>
    <t>Zemní výkopové práce 70/35 vč. záhozu</t>
  </si>
  <si>
    <t>bm</t>
  </si>
  <si>
    <t>Výkop pro pár jímacích tyčí vč záhozu a úpravy terénu</t>
  </si>
  <si>
    <t>Řezání asfaltu do 10cm</t>
  </si>
  <si>
    <t>Asfaltování do 10cm vč štěrku</t>
  </si>
  <si>
    <t>m2</t>
  </si>
  <si>
    <t>Úprava stávajícího televizního systému a slaboproudých zařízení na střeše v ceně montáže za 20000,- Kč bez DPH</t>
  </si>
  <si>
    <t>set</t>
  </si>
  <si>
    <t>Demontáž stávajícího jímacího vedení</t>
  </si>
  <si>
    <t>hod</t>
  </si>
  <si>
    <t>Drobný materiál</t>
  </si>
  <si>
    <t>%</t>
  </si>
  <si>
    <t>Celkem</t>
  </si>
  <si>
    <t>Rekapitulace</t>
  </si>
  <si>
    <t>Výchozí revize</t>
  </si>
  <si>
    <t>Doklady předávací protokoly, atesty, PD skuteč. provedení</t>
  </si>
  <si>
    <t>Celková cena</t>
  </si>
  <si>
    <t>bez DPH</t>
  </si>
  <si>
    <t>Cena je uvedena bez DPH</t>
  </si>
  <si>
    <t>vč. DPH</t>
  </si>
  <si>
    <t>Cena je uvedena vč DPH</t>
  </si>
</sst>
</file>

<file path=xl/styles.xml><?xml version="1.0" encoding="utf-8"?>
<styleSheet xmlns="http://schemas.openxmlformats.org/spreadsheetml/2006/main">
  <numFmts count="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&quot;Celková cena     &quot;???,???.?0\ &quot;Kč&quot;\ &quot;vč. DPH 15%&quot;"/>
    <numFmt numFmtId="168" formatCode="&quot;Základ  &quot;???,???.?0\ &quot;Kč&quot;"/>
    <numFmt numFmtId="169" formatCode="&quot;DPH &quot;???,???.?0\ &quot;Kč&quot;"/>
    <numFmt numFmtId="170" formatCode="&quot;Celková cena     &quot;???,???.?0\ &quot;Kč&quot;\ &quot;vč. DPH 21%&quot;"/>
  </numFmts>
  <fonts count="14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0" fillId="0" borderId="0" xfId="0" applyNumberFormat="1"/>
    <xf numFmtId="14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justify" vertical="center"/>
    </xf>
    <xf numFmtId="49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vertical="center"/>
    </xf>
    <xf numFmtId="43" fontId="8" fillId="0" borderId="9" xfId="0" applyNumberFormat="1" applyFont="1" applyBorder="1" applyAlignment="1">
      <alignment vertical="center"/>
    </xf>
    <xf numFmtId="43" fontId="8" fillId="0" borderId="10" xfId="0" applyNumberFormat="1" applyFont="1" applyBorder="1" applyAlignment="1">
      <alignment vertical="center"/>
    </xf>
    <xf numFmtId="49" fontId="8" fillId="0" borderId="11" xfId="0" applyNumberFormat="1" applyFont="1" applyFill="1" applyBorder="1" applyAlignment="1">
      <alignment horizontal="justify" vertical="center"/>
    </xf>
    <xf numFmtId="49" fontId="8" fillId="0" borderId="11" xfId="0" applyNumberFormat="1" applyFont="1" applyBorder="1" applyAlignment="1">
      <alignment horizontal="justify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44" fontId="8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0" xfId="0" applyBorder="1"/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43" fontId="8" fillId="0" borderId="15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1" fillId="0" borderId="0" xfId="0" applyFont="1"/>
    <xf numFmtId="0" fontId="9" fillId="0" borderId="0" xfId="0" applyFont="1" applyBorder="1" applyAlignment="1">
      <alignment vertical="center"/>
    </xf>
    <xf numFmtId="44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justify" vertical="center"/>
    </xf>
    <xf numFmtId="0" fontId="8" fillId="0" borderId="20" xfId="0" applyNumberFormat="1" applyFont="1" applyBorder="1" applyAlignment="1">
      <alignment horizontal="justify" vertical="center"/>
    </xf>
    <xf numFmtId="165" fontId="8" fillId="0" borderId="21" xfId="0" applyNumberFormat="1" applyFont="1" applyBorder="1" applyAlignment="1">
      <alignment horizontal="right" vertical="center"/>
    </xf>
    <xf numFmtId="44" fontId="8" fillId="0" borderId="19" xfId="0" applyNumberFormat="1" applyFont="1" applyBorder="1" applyAlignment="1">
      <alignment vertical="center"/>
    </xf>
    <xf numFmtId="44" fontId="8" fillId="0" borderId="21" xfId="0" applyNumberFormat="1" applyFont="1" applyBorder="1" applyAlignment="1">
      <alignment vertical="center"/>
    </xf>
    <xf numFmtId="44" fontId="9" fillId="0" borderId="1" xfId="0" applyNumberFormat="1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44" fontId="9" fillId="0" borderId="16" xfId="0" applyNumberFormat="1" applyFont="1" applyBorder="1" applyAlignment="1">
      <alignment vertical="center"/>
    </xf>
    <xf numFmtId="0" fontId="10" fillId="0" borderId="0" xfId="0" applyFont="1"/>
    <xf numFmtId="44" fontId="10" fillId="0" borderId="0" xfId="0" applyNumberFormat="1" applyFont="1" applyAlignment="1"/>
    <xf numFmtId="0" fontId="11" fillId="0" borderId="0" xfId="0" applyFont="1"/>
    <xf numFmtId="0" fontId="8" fillId="0" borderId="0" xfId="0" applyFont="1"/>
    <xf numFmtId="166" fontId="0" fillId="0" borderId="0" xfId="0" applyNumberFormat="1"/>
    <xf numFmtId="167" fontId="11" fillId="0" borderId="0" xfId="0" applyNumberFormat="1" applyFont="1" applyAlignment="1">
      <alignment horizontal="left" vertical="center"/>
    </xf>
    <xf numFmtId="165" fontId="12" fillId="0" borderId="0" xfId="0" applyNumberFormat="1" applyFont="1" applyBorder="1" applyAlignment="1">
      <alignment horizontal="right" vertical="center"/>
    </xf>
    <xf numFmtId="168" fontId="7" fillId="0" borderId="0" xfId="0" applyNumberFormat="1" applyFont="1" applyAlignment="1"/>
    <xf numFmtId="169" fontId="12" fillId="0" borderId="0" xfId="0" applyNumberFormat="1" applyFont="1" applyAlignment="1">
      <alignment horizontal="right"/>
    </xf>
    <xf numFmtId="169" fontId="13" fillId="0" borderId="0" xfId="0" applyNumberFormat="1" applyFont="1" applyAlignment="1"/>
    <xf numFmtId="170" fontId="11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zpočet1_4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6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53"/>
  <sheetViews>
    <sheetView showGridLines="0" tabSelected="1" workbookViewId="0">
      <selection activeCell="A54" sqref="A54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 ht="18">
      <c r="A9" s="3" t="s">
        <v>2</v>
      </c>
      <c r="B9" s="2"/>
      <c r="C9" s="2"/>
      <c r="D9" s="2"/>
      <c r="E9" s="2"/>
      <c r="F9" s="2"/>
      <c r="G9" s="2"/>
      <c r="H9" s="2"/>
      <c r="I9" s="2"/>
    </row>
    <row r="11" spans="1:9">
      <c r="A11" s="4" t="s">
        <v>3</v>
      </c>
      <c r="B11" s="2"/>
      <c r="C11" s="2"/>
      <c r="D11" s="2"/>
      <c r="E11" s="4"/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4" t="s">
        <v>5</v>
      </c>
      <c r="B15" s="2"/>
      <c r="C15" s="2"/>
      <c r="D15" s="2"/>
      <c r="E15" s="2"/>
      <c r="F15" s="2"/>
      <c r="G15" s="2"/>
      <c r="H15" s="2"/>
      <c r="I15" s="2"/>
    </row>
    <row r="16" spans="1:9">
      <c r="A16" s="2" t="s">
        <v>6</v>
      </c>
      <c r="B16" s="2"/>
      <c r="C16" s="2"/>
      <c r="D16" s="2"/>
      <c r="E16" s="2"/>
      <c r="F16" s="2"/>
      <c r="G16" s="2"/>
      <c r="H16" s="2"/>
      <c r="I16" s="2"/>
    </row>
    <row r="19" spans="1:9" ht="15.75">
      <c r="A19" s="5" t="s">
        <v>7</v>
      </c>
      <c r="B19" s="2"/>
      <c r="C19" s="2"/>
      <c r="D19" s="2"/>
      <c r="E19" s="2"/>
      <c r="F19" s="2"/>
      <c r="G19" s="2"/>
      <c r="H19" s="2"/>
      <c r="I19" s="2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  <row r="52" spans="1:1">
      <c r="A52" t="s">
        <v>8</v>
      </c>
    </row>
    <row r="53" spans="1:1">
      <c r="A53" s="7">
        <v>41718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0"/>
  <sheetViews>
    <sheetView showGridLines="0" topLeftCell="A13" zoomScale="145" zoomScaleNormal="145" zoomScalePageLayoutView="140" workbookViewId="0">
      <selection activeCell="A54" sqref="A54"/>
    </sheetView>
  </sheetViews>
  <sheetFormatPr defaultRowHeight="12.75"/>
  <cols>
    <col min="1" max="1" width="47.140625" customWidth="1"/>
    <col min="2" max="2" width="3" customWidth="1"/>
    <col min="3" max="3" width="7.140625" customWidth="1"/>
    <col min="4" max="4" width="9.7109375" customWidth="1"/>
    <col min="5" max="5" width="9.85546875" customWidth="1"/>
    <col min="6" max="7" width="9.7109375" customWidth="1"/>
    <col min="8" max="9" width="9.140625" style="39"/>
  </cols>
  <sheetData>
    <row r="1" spans="1:9" ht="9.9499999999999993" customHeight="1">
      <c r="A1" s="8" t="s">
        <v>9</v>
      </c>
      <c r="B1" s="9"/>
      <c r="C1" s="9"/>
      <c r="D1" s="10" t="s">
        <v>10</v>
      </c>
      <c r="E1" s="10"/>
      <c r="F1" s="10" t="s">
        <v>11</v>
      </c>
      <c r="G1" s="10"/>
      <c r="H1" s="11"/>
      <c r="I1" s="12"/>
    </row>
    <row r="2" spans="1:9" ht="8.1" customHeight="1">
      <c r="A2" s="13" t="s">
        <v>12</v>
      </c>
      <c r="B2" s="14" t="s">
        <v>13</v>
      </c>
      <c r="C2" s="15" t="s">
        <v>14</v>
      </c>
      <c r="D2" s="14" t="s">
        <v>15</v>
      </c>
      <c r="E2" s="15" t="s">
        <v>16</v>
      </c>
      <c r="F2" s="14" t="s">
        <v>15</v>
      </c>
      <c r="G2" s="15" t="s">
        <v>16</v>
      </c>
      <c r="H2" s="16"/>
      <c r="I2" s="16"/>
    </row>
    <row r="3" spans="1:9" ht="8.1" customHeight="1">
      <c r="A3" s="17" t="s">
        <v>17</v>
      </c>
      <c r="B3" s="18" t="s">
        <v>18</v>
      </c>
      <c r="C3" s="19">
        <v>150</v>
      </c>
      <c r="D3" s="20"/>
      <c r="E3" s="21"/>
      <c r="F3" s="20"/>
      <c r="G3" s="21"/>
      <c r="H3" s="11"/>
      <c r="I3" s="12"/>
    </row>
    <row r="4" spans="1:9" ht="8.1" customHeight="1">
      <c r="A4" s="17" t="s">
        <v>19</v>
      </c>
      <c r="B4" s="18" t="s">
        <v>18</v>
      </c>
      <c r="C4" s="19">
        <v>40</v>
      </c>
      <c r="D4" s="20"/>
      <c r="E4" s="21"/>
      <c r="F4" s="20"/>
      <c r="G4" s="21"/>
      <c r="H4" s="11"/>
      <c r="I4" s="12"/>
    </row>
    <row r="5" spans="1:9" ht="8.1" customHeight="1">
      <c r="A5" s="22" t="s">
        <v>20</v>
      </c>
      <c r="B5" s="18" t="s">
        <v>21</v>
      </c>
      <c r="C5" s="19">
        <v>50</v>
      </c>
      <c r="D5" s="20"/>
      <c r="E5" s="21"/>
      <c r="F5" s="20"/>
      <c r="G5" s="21"/>
      <c r="H5" s="11"/>
      <c r="I5" s="12"/>
    </row>
    <row r="6" spans="1:9" ht="8.1" customHeight="1">
      <c r="A6" s="23" t="s">
        <v>22</v>
      </c>
      <c r="B6" s="18" t="s">
        <v>21</v>
      </c>
      <c r="C6" s="19">
        <v>10</v>
      </c>
      <c r="D6" s="20"/>
      <c r="E6" s="21"/>
      <c r="F6" s="20"/>
      <c r="G6" s="21"/>
      <c r="H6" s="11"/>
      <c r="I6" s="12"/>
    </row>
    <row r="7" spans="1:9" ht="8.1" customHeight="1">
      <c r="A7" s="23" t="s">
        <v>23</v>
      </c>
      <c r="B7" s="18" t="s">
        <v>21</v>
      </c>
      <c r="C7" s="19">
        <v>10</v>
      </c>
      <c r="D7" s="20"/>
      <c r="E7" s="21"/>
      <c r="F7" s="20"/>
      <c r="G7" s="21"/>
      <c r="H7" s="11"/>
      <c r="I7" s="12"/>
    </row>
    <row r="8" spans="1:9" ht="8.1" customHeight="1">
      <c r="A8" s="23" t="s">
        <v>24</v>
      </c>
      <c r="B8" s="18" t="s">
        <v>21</v>
      </c>
      <c r="C8" s="19">
        <v>8</v>
      </c>
      <c r="D8" s="20"/>
      <c r="E8" s="21"/>
      <c r="F8" s="20"/>
      <c r="G8" s="21"/>
      <c r="H8" s="11"/>
      <c r="I8" s="12"/>
    </row>
    <row r="9" spans="1:9" ht="8.1" customHeight="1">
      <c r="A9" s="23" t="s">
        <v>25</v>
      </c>
      <c r="B9" s="18" t="s">
        <v>21</v>
      </c>
      <c r="C9" s="19">
        <v>4</v>
      </c>
      <c r="D9" s="20"/>
      <c r="E9" s="21"/>
      <c r="F9" s="20"/>
      <c r="G9" s="21"/>
      <c r="H9" s="11"/>
      <c r="I9" s="12"/>
    </row>
    <row r="10" spans="1:9" ht="8.1" customHeight="1">
      <c r="A10" s="23" t="s">
        <v>26</v>
      </c>
      <c r="B10" s="18" t="s">
        <v>21</v>
      </c>
      <c r="C10" s="19">
        <v>410</v>
      </c>
      <c r="D10" s="20"/>
      <c r="E10" s="21"/>
      <c r="F10" s="20"/>
      <c r="G10" s="21"/>
      <c r="H10" s="11"/>
      <c r="I10" s="12"/>
    </row>
    <row r="11" spans="1:9" ht="8.1" customHeight="1">
      <c r="A11" s="23" t="s">
        <v>27</v>
      </c>
      <c r="B11" s="18" t="s">
        <v>21</v>
      </c>
      <c r="C11" s="19">
        <v>6</v>
      </c>
      <c r="D11" s="20"/>
      <c r="E11" s="21"/>
      <c r="F11" s="20"/>
      <c r="G11" s="21"/>
      <c r="H11" s="11"/>
      <c r="I11" s="12"/>
    </row>
    <row r="12" spans="1:9" ht="8.1" customHeight="1">
      <c r="A12" s="23" t="s">
        <v>28</v>
      </c>
      <c r="B12" s="18" t="s">
        <v>21</v>
      </c>
      <c r="C12" s="19">
        <v>12</v>
      </c>
      <c r="D12" s="20"/>
      <c r="E12" s="21"/>
      <c r="F12" s="20"/>
      <c r="G12" s="21"/>
      <c r="H12" s="11"/>
      <c r="I12" s="12"/>
    </row>
    <row r="13" spans="1:9" ht="8.1" customHeight="1">
      <c r="A13" s="23" t="s">
        <v>29</v>
      </c>
      <c r="B13" s="18" t="s">
        <v>18</v>
      </c>
      <c r="C13" s="19">
        <v>50</v>
      </c>
      <c r="D13" s="20"/>
      <c r="E13" s="21"/>
      <c r="F13" s="20"/>
      <c r="G13" s="21"/>
      <c r="H13" s="11"/>
      <c r="I13" s="12"/>
    </row>
    <row r="14" spans="1:9" ht="8.1" customHeight="1">
      <c r="A14" s="23" t="s">
        <v>30</v>
      </c>
      <c r="B14" s="18" t="s">
        <v>21</v>
      </c>
      <c r="C14" s="19">
        <v>6</v>
      </c>
      <c r="D14" s="20"/>
      <c r="E14" s="21"/>
      <c r="F14" s="20"/>
      <c r="G14" s="21"/>
      <c r="H14" s="11"/>
      <c r="I14" s="12"/>
    </row>
    <row r="15" spans="1:9" ht="8.1" customHeight="1">
      <c r="A15" s="23" t="s">
        <v>31</v>
      </c>
      <c r="B15" s="18" t="s">
        <v>21</v>
      </c>
      <c r="C15" s="19">
        <v>12</v>
      </c>
      <c r="D15" s="20"/>
      <c r="E15" s="21"/>
      <c r="F15" s="20"/>
      <c r="G15" s="21"/>
      <c r="H15" s="11"/>
      <c r="I15" s="12"/>
    </row>
    <row r="16" spans="1:9" ht="8.1" customHeight="1">
      <c r="A16" s="23" t="s">
        <v>32</v>
      </c>
      <c r="B16" s="18" t="s">
        <v>21</v>
      </c>
      <c r="C16" s="19">
        <v>12</v>
      </c>
      <c r="D16" s="20"/>
      <c r="E16" s="21"/>
      <c r="F16" s="20"/>
      <c r="G16" s="21"/>
      <c r="H16" s="11"/>
      <c r="I16" s="12"/>
    </row>
    <row r="17" spans="1:9" ht="8.1" customHeight="1">
      <c r="A17" s="23" t="s">
        <v>33</v>
      </c>
      <c r="B17" s="18" t="s">
        <v>21</v>
      </c>
      <c r="C17" s="19">
        <v>4</v>
      </c>
      <c r="D17" s="20"/>
      <c r="E17" s="21"/>
      <c r="F17" s="20"/>
      <c r="G17" s="21"/>
      <c r="H17" s="11"/>
      <c r="I17" s="12"/>
    </row>
    <row r="18" spans="1:9" ht="8.1" customHeight="1">
      <c r="A18" s="23" t="s">
        <v>34</v>
      </c>
      <c r="B18" s="18" t="s">
        <v>35</v>
      </c>
      <c r="C18" s="19">
        <v>20</v>
      </c>
      <c r="D18" s="20"/>
      <c r="E18" s="21"/>
      <c r="F18" s="20"/>
      <c r="G18" s="21"/>
      <c r="H18" s="11"/>
      <c r="I18" s="12"/>
    </row>
    <row r="19" spans="1:9" ht="8.1" customHeight="1">
      <c r="A19" s="23" t="s">
        <v>36</v>
      </c>
      <c r="B19" s="18" t="s">
        <v>21</v>
      </c>
      <c r="C19" s="19">
        <v>3</v>
      </c>
      <c r="D19" s="20"/>
      <c r="E19" s="21"/>
      <c r="F19" s="20"/>
      <c r="G19" s="21"/>
      <c r="H19" s="11"/>
      <c r="I19" s="12"/>
    </row>
    <row r="20" spans="1:9" ht="8.1" customHeight="1">
      <c r="A20" s="23" t="s">
        <v>37</v>
      </c>
      <c r="B20" s="18" t="s">
        <v>18</v>
      </c>
      <c r="C20" s="19">
        <v>9</v>
      </c>
      <c r="D20" s="20"/>
      <c r="E20" s="21"/>
      <c r="F20" s="20"/>
      <c r="G20" s="21"/>
      <c r="H20" s="11"/>
      <c r="I20" s="12"/>
    </row>
    <row r="21" spans="1:9" ht="8.1" customHeight="1">
      <c r="A21" s="23" t="s">
        <v>38</v>
      </c>
      <c r="B21" s="18" t="s">
        <v>39</v>
      </c>
      <c r="C21" s="19">
        <v>3</v>
      </c>
      <c r="D21" s="20"/>
      <c r="E21" s="21"/>
      <c r="F21" s="20"/>
      <c r="G21" s="21"/>
      <c r="H21" s="11"/>
      <c r="I21" s="12"/>
    </row>
    <row r="22" spans="1:9" ht="15.95" customHeight="1">
      <c r="A22" s="23" t="s">
        <v>40</v>
      </c>
      <c r="B22" s="18" t="s">
        <v>41</v>
      </c>
      <c r="C22" s="19">
        <v>1</v>
      </c>
      <c r="D22" s="20"/>
      <c r="E22" s="21"/>
      <c r="F22" s="20"/>
      <c r="G22" s="21"/>
      <c r="H22" s="11"/>
      <c r="I22" s="12"/>
    </row>
    <row r="23" spans="1:9" ht="8.1" customHeight="1">
      <c r="A23" s="23" t="s">
        <v>42</v>
      </c>
      <c r="B23" s="18" t="s">
        <v>43</v>
      </c>
      <c r="C23" s="19">
        <v>20</v>
      </c>
      <c r="D23" s="20"/>
      <c r="E23" s="21"/>
      <c r="F23" s="20"/>
      <c r="G23" s="21"/>
      <c r="H23" s="11"/>
      <c r="I23" s="12"/>
    </row>
    <row r="24" spans="1:9" ht="8.1" customHeight="1">
      <c r="A24" s="24"/>
      <c r="B24" s="25"/>
      <c r="C24" s="25"/>
      <c r="D24" s="25"/>
      <c r="E24" s="26">
        <f>SUM(E3:E23)</f>
        <v>0</v>
      </c>
      <c r="F24" s="24"/>
      <c r="G24" s="27"/>
      <c r="H24" s="28"/>
      <c r="I24" s="28"/>
    </row>
    <row r="25" spans="1:9" ht="8.1" customHeight="1">
      <c r="A25" s="29" t="s">
        <v>44</v>
      </c>
      <c r="B25" s="30"/>
      <c r="C25" s="31">
        <v>3</v>
      </c>
      <c r="D25" s="30" t="s">
        <v>45</v>
      </c>
      <c r="E25" s="32">
        <f>ROUND(E24*C25*0.01,1)</f>
        <v>0</v>
      </c>
      <c r="F25" s="33"/>
      <c r="G25" s="34"/>
      <c r="H25" s="28"/>
      <c r="I25" s="28"/>
    </row>
    <row r="26" spans="1:9" ht="8.1" customHeight="1">
      <c r="A26" s="35" t="s">
        <v>46</v>
      </c>
      <c r="B26" s="36"/>
      <c r="C26" s="36"/>
      <c r="D26" s="36"/>
      <c r="E26" s="37">
        <f>SUM(E24:E25)</f>
        <v>0</v>
      </c>
      <c r="F26" s="38"/>
      <c r="G26" s="37">
        <f>SUM(G3:G23)</f>
        <v>0</v>
      </c>
      <c r="H26" s="28"/>
      <c r="I26" s="28"/>
    </row>
    <row r="27" spans="1:9" ht="8.1" customHeight="1"/>
    <row r="28" spans="1:9" ht="8.1" customHeight="1"/>
    <row r="29" spans="1:9" ht="8.1" customHeight="1"/>
    <row r="30" spans="1:9" ht="8.1" customHeight="1"/>
    <row r="31" spans="1:9" ht="8.1" customHeight="1">
      <c r="A31" s="40"/>
      <c r="B31" s="30"/>
      <c r="C31" s="30"/>
      <c r="D31" s="30"/>
      <c r="E31" s="41"/>
      <c r="F31" s="30"/>
      <c r="G31" s="41"/>
    </row>
    <row r="32" spans="1:9" ht="9.9499999999999993" customHeight="1">
      <c r="A32" s="8" t="s">
        <v>47</v>
      </c>
      <c r="B32" s="9"/>
      <c r="C32" s="9"/>
      <c r="D32" s="10" t="s">
        <v>10</v>
      </c>
      <c r="E32" s="10"/>
      <c r="F32" s="10" t="s">
        <v>11</v>
      </c>
      <c r="G32" s="10"/>
      <c r="H32"/>
      <c r="I32"/>
    </row>
    <row r="33" spans="1:10" ht="8.1" customHeight="1">
      <c r="A33" s="42" t="s">
        <v>12</v>
      </c>
      <c r="B33" s="43"/>
      <c r="C33" s="44"/>
      <c r="D33" s="45"/>
      <c r="E33" s="15" t="s">
        <v>16</v>
      </c>
      <c r="F33" s="14"/>
      <c r="G33" s="15" t="s">
        <v>16</v>
      </c>
      <c r="H33"/>
      <c r="I33"/>
    </row>
    <row r="34" spans="1:10" ht="8.1" customHeight="1">
      <c r="A34" s="46" t="str">
        <f>A1</f>
        <v>Hromosvody - Uzemnění</v>
      </c>
      <c r="B34" s="47"/>
      <c r="C34" s="48">
        <v>21</v>
      </c>
      <c r="D34" s="49">
        <f>E26</f>
        <v>0</v>
      </c>
      <c r="E34" s="50"/>
      <c r="F34" s="49">
        <f>G26</f>
        <v>0</v>
      </c>
      <c r="G34" s="50"/>
      <c r="H34" s="28"/>
      <c r="I34" s="28"/>
    </row>
    <row r="35" spans="1:10" ht="8.1" customHeight="1">
      <c r="A35" s="46" t="s">
        <v>48</v>
      </c>
      <c r="B35" s="47"/>
      <c r="C35" s="48">
        <v>21</v>
      </c>
      <c r="D35" s="49"/>
      <c r="E35" s="50"/>
      <c r="F35" s="49">
        <v>0</v>
      </c>
      <c r="G35" s="50"/>
      <c r="H35" s="28"/>
      <c r="I35" s="28"/>
    </row>
    <row r="36" spans="1:10" ht="8.1" customHeight="1">
      <c r="A36" s="46" t="s">
        <v>49</v>
      </c>
      <c r="B36" s="47"/>
      <c r="C36" s="48">
        <v>21</v>
      </c>
      <c r="D36" s="49"/>
      <c r="E36" s="50"/>
      <c r="F36" s="49">
        <v>0</v>
      </c>
      <c r="G36" s="50"/>
      <c r="H36" s="28"/>
      <c r="I36" s="28"/>
    </row>
    <row r="37" spans="1:10" ht="8.1" customHeight="1">
      <c r="A37" s="24"/>
      <c r="B37" s="25"/>
      <c r="C37" s="25"/>
      <c r="D37" s="25"/>
      <c r="E37" s="26"/>
      <c r="F37" s="24"/>
      <c r="G37" s="27"/>
      <c r="H37"/>
      <c r="I37"/>
    </row>
    <row r="38" spans="1:10" ht="8.1" customHeight="1">
      <c r="A38" s="29"/>
      <c r="B38" s="30"/>
      <c r="C38" s="31"/>
      <c r="D38" s="30"/>
      <c r="E38" s="32"/>
      <c r="F38" s="33"/>
      <c r="G38" s="34"/>
      <c r="H38"/>
      <c r="I38"/>
    </row>
    <row r="39" spans="1:10" ht="8.1" customHeight="1">
      <c r="A39" s="35" t="s">
        <v>46</v>
      </c>
      <c r="B39" s="36"/>
      <c r="C39" s="36"/>
      <c r="D39" s="51">
        <f>SUM(D34:E36)</f>
        <v>0</v>
      </c>
      <c r="E39" s="52"/>
      <c r="F39" s="53">
        <f>SUM(F34:G36)</f>
        <v>0</v>
      </c>
      <c r="G39" s="52"/>
      <c r="H39" s="28"/>
      <c r="I39" s="28"/>
    </row>
    <row r="40" spans="1:10" ht="8.1" customHeight="1">
      <c r="H40"/>
      <c r="I40"/>
    </row>
    <row r="41" spans="1:10" ht="8.1" customHeight="1">
      <c r="H41"/>
      <c r="I41"/>
    </row>
    <row r="42" spans="1:10" ht="12" customHeight="1">
      <c r="A42" s="54" t="s">
        <v>50</v>
      </c>
      <c r="B42" s="54"/>
      <c r="C42" s="54"/>
      <c r="D42" s="55">
        <f>SUM(D39:G39)</f>
        <v>0</v>
      </c>
      <c r="E42" s="55"/>
      <c r="F42" s="56" t="s">
        <v>51</v>
      </c>
      <c r="H42" s="28"/>
      <c r="I42" s="28"/>
    </row>
    <row r="43" spans="1:10" ht="8.1" customHeight="1">
      <c r="A43" s="57" t="s">
        <v>52</v>
      </c>
      <c r="H43" s="28"/>
      <c r="I43" s="28"/>
      <c r="J43" s="58"/>
    </row>
    <row r="44" spans="1:10" ht="8.1" customHeight="1">
      <c r="H44" s="28"/>
      <c r="I44" s="28"/>
    </row>
    <row r="45" spans="1:10" ht="9.9499999999999993" customHeight="1">
      <c r="A45" s="59">
        <f>D45+F45</f>
        <v>0</v>
      </c>
      <c r="C45" s="60">
        <v>15</v>
      </c>
      <c r="D45" s="61">
        <f>SUM(SUMIF(C34:C36,C45,D34:D36),SUMIF(C34:C36,C45,F34:F36))</f>
        <v>0</v>
      </c>
      <c r="E45" s="61"/>
      <c r="F45" s="62">
        <f>CEILING(D45*C45/100,0.1)</f>
        <v>0</v>
      </c>
      <c r="G45" s="63"/>
      <c r="H45" s="28"/>
      <c r="I45" s="28"/>
    </row>
    <row r="46" spans="1:10" ht="9.9499999999999993" customHeight="1">
      <c r="A46" s="64">
        <f>D46+F46</f>
        <v>0</v>
      </c>
      <c r="C46" s="60">
        <v>21</v>
      </c>
      <c r="D46" s="61">
        <f>SUM(SUMIF(C34:C36,C46,D34:D36),SUMIF(C34:C36,C46,F34:F36))</f>
        <v>0</v>
      </c>
      <c r="E46" s="61"/>
      <c r="F46" s="62">
        <f>CEILING(D46*C46/100,0.1)</f>
        <v>0</v>
      </c>
      <c r="G46" s="63"/>
      <c r="H46" s="28"/>
      <c r="I46" s="28"/>
    </row>
    <row r="47" spans="1:10" ht="8.1" customHeight="1">
      <c r="H47" s="28"/>
      <c r="I47" s="28"/>
    </row>
    <row r="48" spans="1:10" ht="8.1" customHeight="1">
      <c r="H48" s="28"/>
      <c r="I48" s="28"/>
    </row>
    <row r="49" spans="1:9" ht="12" customHeight="1">
      <c r="A49" s="54" t="s">
        <v>50</v>
      </c>
      <c r="D49" s="55">
        <f>SUM(A45:A46)</f>
        <v>0</v>
      </c>
      <c r="E49" s="55"/>
      <c r="F49" s="56" t="s">
        <v>53</v>
      </c>
      <c r="H49" s="28"/>
      <c r="I49" s="28"/>
    </row>
    <row r="50" spans="1:9" ht="8.1" customHeight="1">
      <c r="A50" s="57" t="s">
        <v>54</v>
      </c>
      <c r="H50" s="28"/>
      <c r="I50" s="28"/>
    </row>
    <row r="51" spans="1:9" ht="8.1" customHeight="1"/>
    <row r="52" spans="1:9" ht="8.1" customHeight="1"/>
    <row r="53" spans="1:9" ht="8.1" customHeight="1"/>
    <row r="54" spans="1:9" ht="8.1" customHeight="1"/>
    <row r="55" spans="1:9" ht="8.1" customHeight="1"/>
    <row r="56" spans="1:9" ht="8.1" customHeight="1"/>
    <row r="57" spans="1:9" ht="8.1" customHeight="1"/>
    <row r="58" spans="1:9" ht="8.1" customHeight="1"/>
    <row r="59" spans="1:9" ht="8.1" customHeight="1"/>
    <row r="60" spans="1:9" ht="8.1" customHeight="1"/>
    <row r="61" spans="1:9" ht="8.1" customHeight="1"/>
    <row r="62" spans="1:9" ht="8.1" customHeight="1"/>
    <row r="63" spans="1:9" ht="8.1" customHeight="1"/>
    <row r="64" spans="1:9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</sheetData>
  <mergeCells count="19">
    <mergeCell ref="D42:E42"/>
    <mergeCell ref="D45:E45"/>
    <mergeCell ref="F45:G45"/>
    <mergeCell ref="D46:E46"/>
    <mergeCell ref="F46:G46"/>
    <mergeCell ref="D49:E49"/>
    <mergeCell ref="D35:E35"/>
    <mergeCell ref="F35:G35"/>
    <mergeCell ref="D36:E36"/>
    <mergeCell ref="F36:G36"/>
    <mergeCell ref="D39:E39"/>
    <mergeCell ref="F39:G39"/>
    <mergeCell ref="D1:E1"/>
    <mergeCell ref="F1:G1"/>
    <mergeCell ref="D32:E32"/>
    <mergeCell ref="F32:G32"/>
    <mergeCell ref="A33:C33"/>
    <mergeCell ref="D34:E34"/>
    <mergeCell ref="F34:G34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>
    <oddHeader>&amp;C&amp;6Oprava zbývající části střechy č.p.407 - &amp;"Arial CE,Tučné"Hromosvody - II. Etapa 1. část - Východní část</oddHeader>
    <oddFooter>&amp;L&amp;6Vypracoval :
Roman Hladík&amp;C&amp;6Stránka &amp;P z &amp;N&amp;R&amp;6Datum vytvoření - 20.3.2014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Ú - Výkaz II.E-1-2-V</vt:lpstr>
      <vt:lpstr>Výkaz II.E-1-2-V</vt:lpstr>
      <vt:lpstr>'Výkaz II.E-1-2-V'!Oblast_tisku</vt:lpstr>
      <vt:lpstr>'Výkaz II.E-1-2-V'!Rozpočet1_41</vt:lpstr>
      <vt:lpstr>'Výkaz II.E-1-2-V'!Rozpočet1_60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Roman Hladík</cp:lastModifiedBy>
  <dcterms:created xsi:type="dcterms:W3CDTF">2014-03-20T14:57:12Z</dcterms:created>
  <dcterms:modified xsi:type="dcterms:W3CDTF">2014-03-20T14:57:33Z</dcterms:modified>
</cp:coreProperties>
</file>